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32" i="1"/>
  <c r="H24" i="1"/>
  <c r="H57" i="1" l="1"/>
  <c r="H36" i="1" l="1"/>
  <c r="H31" i="1"/>
  <c r="H18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<sst xmlns="http://schemas.openxmlformats.org/spreadsheetml/2006/main" count="58" uniqueCount="33">
  <si>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</si>
  <si>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</si>
  <si>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</si>
  <si>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</si>
  <si>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</si>
  <si>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</si>
  <si>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</si>
  <si>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</si>
  <si>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</si>
  <si>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</si>
  <si>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</si>
  <si>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</si>
  <si>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</si>
  <si>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</si>
  <si>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</si>
  <si>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</si>
  <si>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</si>
  <si>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</si>
  <si>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</si>
  <si>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</si>
  <si>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</si>
  <si>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</si>
  <si>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</si>
  <si>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</si>
  <si>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</si>
  <si>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</si>
  <si>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</si>
  <si>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</si>
  <si>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</si>
  <si>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</si>
  <si>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06.06.2024</t>
  </si>
  <si>
    <t xml:space="preserve">Dana 06.06.2024.godine Dom zdravlja Požarevac nije izvršio plaćanje prema dobavljačima: </t>
  </si>
  <si>
    <t>Primljena i neutrošena participacija od 06.06.2024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</si>
</sst>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9" fontId="0" fillId="0" borderId="0" xfId="0" applyNumberForma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45449</v>
      </c>
      <c r="H12" s="12">
        <v>7136813.3700000001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45449</v>
      </c>
      <c r="H13" s="1">
        <f>H14+H29-H37-H50</f>
        <v>6176437.7200000007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45449</v>
      </c>
      <c r="H14" s="2">
        <f>SUM(H15:H28)</f>
        <v>5919415.71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1735350-1572288.38+3843.48-21976.86-35411.02+41357.31+1735350+6600-1630830.68-13157.06+6800+13200+6600+1735350+1330.04+3300-1619877.63+18100-18100+1600000+3300-1562985.03-19651.17+1600000</f>
        <v>2016203.0000000002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  <c r="L23" s="53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4034222.2-3626695.47+1393314.7+875211.9+1298054.1-72018.48-62197</f>
        <v>3839891.95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32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</f>
        <v>63320.760000000184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45449</v>
      </c>
      <c r="H29" s="2">
        <f>H30+H31+H32+H33+H35+H36+H34</f>
        <v>258816.68999999997</v>
      </c>
      <c r="I29" s="9"/>
      <c r="J29" s="9"/>
      <c r="K29" s="6"/>
      <c r="L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  <c r="L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220299.99-212535.19+220299.99-173772.38+220299.99-183515.68-19511.33+19511.33+170000-185883.73-19511.33+170000</f>
        <v>225681.65999999997</v>
      </c>
      <c r="I31" s="9"/>
      <c r="J31" s="9"/>
      <c r="K31" s="6"/>
      <c r="L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f>121355+44100+610715.6-751170.6</f>
        <v>25000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  <c r="L33" s="6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32</v>
      </c>
      <c r="C36" s="28"/>
      <c r="D36" s="28"/>
      <c r="E36" s="28"/>
      <c r="F36" s="29"/>
      <c r="G36" s="19"/>
      <c r="H36" s="8">
        <f>1759+10141+12935+5588-19511.33-10847.64+4553+3518</f>
        <v>8135.0299999999988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45449</v>
      </c>
      <c r="H37" s="3">
        <f>SUM(H38:H49)</f>
        <v>1794.68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 t="s">
        <v>29</v>
      </c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1794.68</f>
        <v>1794.68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45449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45449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</f>
        <v>157850.46000000043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6334288.1800000016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2024-06-07T06:06:01Z</dcterms:modified>
  <cp:category/>
  <cp:contentStatus/>
</cp:coreProperties>
</file>